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8DDDD80D-12EF-4C88-9836-C27489FE9225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염화비닐처마 홈통설치 설계단가 산출(설담연구소)" sheetId="1" r:id="rId1"/>
  </sheets>
  <definedNames>
    <definedName name="_xlnm.Print_Area" localSheetId="0">'염화비닐처마 홈통설치 설계단가 산출(설담연구소)'!$A$1:$L$206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H7" i="1"/>
  <c r="F7" i="1"/>
  <c r="L7" i="1" s="1"/>
  <c r="F8" i="1"/>
  <c r="H8" i="1"/>
  <c r="K6" i="1"/>
  <c r="K5" i="1"/>
  <c r="J6" i="1"/>
  <c r="J5" i="1"/>
  <c r="H6" i="1"/>
  <c r="H5" i="1"/>
  <c r="F6" i="1"/>
  <c r="F5" i="1"/>
  <c r="L6" i="1" l="1"/>
  <c r="L5" i="1"/>
  <c r="F9" i="1"/>
  <c r="H9" i="1"/>
  <c r="I8" i="1"/>
  <c r="J8" i="1" s="1"/>
  <c r="K8" i="1" l="1"/>
  <c r="L8" i="1" l="1"/>
  <c r="L9" i="1" s="1"/>
  <c r="J9" i="1"/>
</calcChain>
</file>

<file path=xl/sharedStrings.xml><?xml version="1.0" encoding="utf-8"?>
<sst xmlns="http://schemas.openxmlformats.org/spreadsheetml/2006/main" count="29" uniqueCount="21">
  <si>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</si>
  <si>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</si>
  <si>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</si>
  <si>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</si>
  <si>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</si>
  <si>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</si>
  <si>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</si>
  <si>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</si>
  <si>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</si>
  <si>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배관공</t>
  </si>
  <si>
    <t>인</t>
  </si>
  <si>
    <t>보통인부</t>
  </si>
  <si>
    <t>계</t>
  </si>
  <si>
    <t>합계금액</t>
    <phoneticPr fontId="19" type="noConversion"/>
  </si>
  <si>
    <t>공구손료 및 경장비</t>
    <phoneticPr fontId="19" type="noConversion"/>
  </si>
  <si>
    <t>인력품의</t>
    <phoneticPr fontId="19" type="noConversion"/>
  </si>
  <si>
    <t>%</t>
    <phoneticPr fontId="19" type="noConversion"/>
  </si>
  <si>
    <t>폴리에틸렌관</t>
    <phoneticPr fontId="19" type="noConversion"/>
  </si>
  <si>
    <t>M</t>
    <phoneticPr fontId="19" type="noConversion"/>
  </si>
  <si>
    <t>염화비닐처마 홈통설치</t>
    <phoneticPr fontId="19" type="noConversion"/>
  </si>
  <si>
    <t>네이버에서 "설담연구소" 검색하세요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</si>
</sst>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36"/>
      <color rgb="FFFFFF00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20" fillId="33" borderId="10" xfId="0" applyFont="1" applyFill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0" fillId="35" borderId="0" xfId="0" applyFill="1">
      <alignment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1" fillId="36" borderId="0" xfId="0" applyFont="1" applyFill="1" applyAlignment="1">
      <alignment horizontal="center" vertical="center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11</xdr:col>
      <xdr:colOff>714375</xdr:colOff>
      <xdr:row>132</xdr:row>
      <xdr:rowOff>127000</xdr:rowOff>
    </xdr:to>
    <xdr:pic>
      <xdr:nvPicPr>
        <xdr:cNvPr id="2" name="그림 1" descr="텍스트, 번호, 스크린샷, 평행이(가) 표시된 사진&#10;&#10;자동 생성된 설명">
          <a:extLst>
            <a:ext uri="{FF2B5EF4-FFF2-40B4-BE49-F238E27FC236}">
              <a16:creationId xmlns:a16="http://schemas.microsoft.com/office/drawing/2014/main" id="{8AABF5FD-6B9A-617D-A8BD-093C25E24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54250"/>
          <a:ext cx="10366375" cy="133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282574</xdr:colOff>
      <xdr:row>137</xdr:row>
      <xdr:rowOff>161925</xdr:rowOff>
    </xdr:from>
    <xdr:to>
      <xdr:col>11</xdr:col>
      <xdr:colOff>476249</xdr:colOff>
      <xdr:row>202</xdr:row>
      <xdr:rowOff>158750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F164C0A-10E8-2422-D274-B1FD711D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4" y="29356050"/>
          <a:ext cx="9845675" cy="134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41274</xdr:rowOff>
    </xdr:from>
    <xdr:to>
      <xdr:col>11</xdr:col>
      <xdr:colOff>381000</xdr:colOff>
      <xdr:row>31</xdr:row>
      <xdr:rowOff>79374</xdr:rowOff>
    </xdr:to>
    <xdr:pic>
      <xdr:nvPicPr>
        <xdr:cNvPr id="4" name="그림 3" descr="텍스트, 스크린샷, 폰트, 라인이(가) 표시된 사진&#10;&#10;자동 생성된 설명">
          <a:extLst>
            <a:ext uri="{FF2B5EF4-FFF2-40B4-BE49-F238E27FC236}">
              <a16:creationId xmlns:a16="http://schemas.microsoft.com/office/drawing/2014/main" id="{622ABAA1-A396-BDCA-B8A9-564A496F1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25774"/>
          <a:ext cx="10033000" cy="4371975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31</xdr:row>
      <xdr:rowOff>31750</xdr:rowOff>
    </xdr:from>
    <xdr:to>
      <xdr:col>11</xdr:col>
      <xdr:colOff>111125</xdr:colOff>
      <xdr:row>51</xdr:row>
      <xdr:rowOff>190500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3973D68A-DF94-B273-1AC5-5EB2BCFE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7350125"/>
          <a:ext cx="9461500" cy="428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4"/>
  <sheetViews>
    <sheetView showGridLines="0" tabSelected="1" view="pageBreakPreview" zoomScaleNormal="100" zoomScaleSheetLayoutView="100" workbookViewId="0">
      <selection activeCell="R7" sqref="R7"/>
    </sheetView>
  </sheetViews>
  <sheetFormatPr defaultRowHeight="16.5" x14ac:dyDescent="0.3"/>
  <cols>
    <col min="1" max="1" width="22.625" customWidth="1"/>
    <col min="2" max="2" width="11.375" customWidth="1"/>
    <col min="3" max="4" width="5.5" bestFit="1" customWidth="1"/>
    <col min="5" max="12" width="11.625" customWidth="1"/>
  </cols>
  <sheetData>
    <row r="2" spans="1:12" ht="23.25" customHeight="1" x14ac:dyDescent="0.3">
      <c r="A2" s="15" t="s">
        <v>0</v>
      </c>
      <c r="B2" s="15" t="s">
        <v>1</v>
      </c>
      <c r="C2" s="15" t="s">
        <v>2</v>
      </c>
      <c r="D2" s="15" t="s">
        <v>3</v>
      </c>
      <c r="E2" s="12" t="s">
        <v>4</v>
      </c>
      <c r="F2" s="13"/>
      <c r="G2" s="12" t="s">
        <v>5</v>
      </c>
      <c r="H2" s="13"/>
      <c r="I2" s="12" t="s">
        <v>6</v>
      </c>
      <c r="J2" s="13"/>
      <c r="K2" s="12" t="s">
        <v>13</v>
      </c>
      <c r="L2" s="13"/>
    </row>
    <row r="3" spans="1:12" ht="23.25" customHeight="1" x14ac:dyDescent="0.3">
      <c r="A3" s="16"/>
      <c r="B3" s="16"/>
      <c r="C3" s="16"/>
      <c r="D3" s="16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</row>
    <row r="4" spans="1:12" s="11" customFormat="1" ht="23.25" customHeight="1" x14ac:dyDescent="0.3">
      <c r="A4" s="9" t="s">
        <v>19</v>
      </c>
      <c r="B4" s="9"/>
      <c r="C4" s="9" t="s">
        <v>18</v>
      </c>
      <c r="D4" s="9">
        <v>1</v>
      </c>
      <c r="E4" s="10"/>
      <c r="F4" s="10"/>
      <c r="G4" s="10"/>
      <c r="H4" s="10"/>
      <c r="I4" s="10"/>
      <c r="J4" s="10"/>
      <c r="K4" s="10"/>
      <c r="L4" s="10"/>
    </row>
    <row r="5" spans="1:12" ht="26.25" customHeight="1" x14ac:dyDescent="0.3">
      <c r="A5" s="1" t="s">
        <v>9</v>
      </c>
      <c r="B5" s="1"/>
      <c r="C5" s="1" t="s">
        <v>10</v>
      </c>
      <c r="D5" s="1">
        <v>0.05</v>
      </c>
      <c r="E5" s="4"/>
      <c r="F5" s="4">
        <f>$D5*E5</f>
        <v>0</v>
      </c>
      <c r="G5" s="4">
        <v>229482</v>
      </c>
      <c r="H5" s="4">
        <f>$D5*G5</f>
        <v>11474.1</v>
      </c>
      <c r="I5" s="4"/>
      <c r="J5" s="4">
        <f>$D5*I5</f>
        <v>0</v>
      </c>
      <c r="K5" s="4">
        <f t="shared" ref="K5:L8" si="0">SUM(E5,G5,I5)</f>
        <v>229482</v>
      </c>
      <c r="L5" s="4">
        <f t="shared" si="0"/>
        <v>11474.1</v>
      </c>
    </row>
    <row r="6" spans="1:12" ht="26.25" customHeight="1" x14ac:dyDescent="0.3">
      <c r="A6" s="1" t="s">
        <v>11</v>
      </c>
      <c r="B6" s="1"/>
      <c r="C6" s="1" t="s">
        <v>10</v>
      </c>
      <c r="D6" s="1">
        <v>0.01</v>
      </c>
      <c r="E6" s="4"/>
      <c r="F6" s="4">
        <f>$D6*E6</f>
        <v>0</v>
      </c>
      <c r="G6" s="4">
        <v>165545</v>
      </c>
      <c r="H6" s="4">
        <f>$D6*G6</f>
        <v>1655.45</v>
      </c>
      <c r="I6" s="4"/>
      <c r="J6" s="4">
        <f>$D6*I6</f>
        <v>0</v>
      </c>
      <c r="K6" s="4">
        <f t="shared" si="0"/>
        <v>165545</v>
      </c>
      <c r="L6" s="4">
        <f t="shared" si="0"/>
        <v>1655.45</v>
      </c>
    </row>
    <row r="7" spans="1:12" ht="26.25" customHeight="1" x14ac:dyDescent="0.3">
      <c r="A7" s="1" t="s">
        <v>17</v>
      </c>
      <c r="B7" s="1"/>
      <c r="C7" s="1" t="s">
        <v>18</v>
      </c>
      <c r="D7" s="1">
        <v>1</v>
      </c>
      <c r="E7" s="4">
        <v>16800</v>
      </c>
      <c r="F7" s="4">
        <f>$D7*E7</f>
        <v>16800</v>
      </c>
      <c r="G7" s="4"/>
      <c r="H7" s="4">
        <f>$D7*G7</f>
        <v>0</v>
      </c>
      <c r="I7" s="4"/>
      <c r="J7" s="4">
        <f>$D7*I7</f>
        <v>0</v>
      </c>
      <c r="K7" s="4">
        <f t="shared" si="0"/>
        <v>16800</v>
      </c>
      <c r="L7" s="4">
        <f t="shared" si="0"/>
        <v>16800</v>
      </c>
    </row>
    <row r="8" spans="1:12" ht="26.25" customHeight="1" x14ac:dyDescent="0.3">
      <c r="A8" s="1" t="s">
        <v>14</v>
      </c>
      <c r="B8" s="1" t="s">
        <v>15</v>
      </c>
      <c r="C8" s="1" t="s">
        <v>16</v>
      </c>
      <c r="D8" s="1">
        <v>2</v>
      </c>
      <c r="E8" s="4"/>
      <c r="F8" s="4">
        <f>$D8*E8</f>
        <v>0</v>
      </c>
      <c r="G8" s="4"/>
      <c r="H8" s="4">
        <f>$D8*G8</f>
        <v>0</v>
      </c>
      <c r="I8" s="4">
        <f>SUM(H5:H6)</f>
        <v>13129.550000000001</v>
      </c>
      <c r="J8" s="4">
        <f>$D8%*I8</f>
        <v>262.59100000000001</v>
      </c>
      <c r="K8" s="4">
        <f t="shared" si="0"/>
        <v>13129.550000000001</v>
      </c>
      <c r="L8" s="4">
        <f t="shared" si="0"/>
        <v>262.59100000000001</v>
      </c>
    </row>
    <row r="9" spans="1:12" ht="26.25" customHeight="1" x14ac:dyDescent="0.3">
      <c r="A9" s="5" t="s">
        <v>12</v>
      </c>
      <c r="B9" s="6"/>
      <c r="C9" s="6"/>
      <c r="D9" s="6"/>
      <c r="E9" s="7"/>
      <c r="F9" s="8">
        <f>SUM(F5:F8)</f>
        <v>16800</v>
      </c>
      <c r="G9" s="7"/>
      <c r="H9" s="8">
        <f>SUM(H5:H8)</f>
        <v>13129.550000000001</v>
      </c>
      <c r="I9" s="7"/>
      <c r="J9" s="8">
        <f>SUM(J5:J8)</f>
        <v>262.59100000000001</v>
      </c>
      <c r="K9" s="7"/>
      <c r="L9" s="8">
        <f>SUM(L5:L8)</f>
        <v>30192.141000000003</v>
      </c>
    </row>
    <row r="41" spans="2:2" x14ac:dyDescent="0.3">
      <c r="B41" s="2"/>
    </row>
    <row r="42" spans="2:2" x14ac:dyDescent="0.3">
      <c r="B42" s="2"/>
    </row>
    <row r="43" spans="2:2" x14ac:dyDescent="0.3">
      <c r="B43" s="2"/>
    </row>
    <row r="44" spans="2:2" x14ac:dyDescent="0.3">
      <c r="B44" s="2"/>
    </row>
    <row r="57" spans="1:12" x14ac:dyDescent="0.3">
      <c r="A57" s="14" t="s">
        <v>20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</sheetData>
  <mergeCells count="9">
    <mergeCell ref="K2:L2"/>
    <mergeCell ref="A57:L64"/>
    <mergeCell ref="A2:A3"/>
    <mergeCell ref="B2:B3"/>
    <mergeCell ref="C2:C3"/>
    <mergeCell ref="D2:D3"/>
    <mergeCell ref="E2:F2"/>
    <mergeCell ref="G2:H2"/>
    <mergeCell ref="I2:J2"/>
  </mergeCells>
  <phoneticPr fontId="19" type="noConversion"/>
  <pageMargins left="0.75" right="0.75" top="1" bottom="1" header="0.5" footer="0.5"/>
  <pageSetup paperSize="9" scale="58" orientation="portrait" verticalDpi="30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염화비닐처마 홈통설치 설계단가 산출(설담연구소)</vt:lpstr>
      <vt:lpstr>'염화비닐처마 홈통설치 설계단가 산출(설담연구소)'!Print_Area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2024-01-13T08:59:54Z</dcterms:created>
  <dcterms:modified xsi:type="dcterms:W3CDTF">2024-01-13T09:05:34Z</dcterms:modified>
</cp:coreProperties>
</file>